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lvia.cavalli\Desktop\da pubblicare\"/>
    </mc:Choice>
  </mc:AlternateContent>
  <bookViews>
    <workbookView xWindow="0" yWindow="0" windowWidth="21315" windowHeight="6390"/>
  </bookViews>
  <sheets>
    <sheet name=" QUADRO B" sheetId="1" r:id="rId1"/>
  </sheets>
  <definedNames>
    <definedName name="_xlnm._FilterDatabase" localSheetId="0" hidden="1">' QUADRO B'!#REF!</definedName>
    <definedName name="_xlnm.Print_Area" localSheetId="0">' QUADRO B'!$A$1:$J$50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F49" i="1"/>
  <c r="D49" i="1"/>
  <c r="J43" i="1"/>
  <c r="F43" i="1"/>
  <c r="D43" i="1"/>
  <c r="J39" i="1"/>
  <c r="F39" i="1"/>
  <c r="D39" i="1"/>
  <c r="J33" i="1"/>
  <c r="F33" i="1"/>
  <c r="D33" i="1"/>
  <c r="J24" i="1"/>
  <c r="F24" i="1"/>
  <c r="D24" i="1"/>
</calcChain>
</file>

<file path=xl/sharedStrings.xml><?xml version="1.0" encoding="utf-8"?>
<sst xmlns="http://schemas.openxmlformats.org/spreadsheetml/2006/main" count="40" uniqueCount="36">
  <si>
    <t>DIREZIONE ORGANIZZAZIONE E  RISORSE UMANE</t>
  </si>
  <si>
    <t>Area Amministrazione Risorse Umane</t>
  </si>
  <si>
    <t>Unità Trattamenti Economici</t>
  </si>
  <si>
    <t xml:space="preserve"> anno 2024  -  RISORSE DESTINATE AL CONSEGUIMENTO DI OBIETTIVI DELL'ENTE DEFINITI DAL PIANO DELLA PERFORMANCE</t>
  </si>
  <si>
    <t>fascia</t>
  </si>
  <si>
    <t>n. dipendenti</t>
  </si>
  <si>
    <t>max conseguibile individuale</t>
  </si>
  <si>
    <t>totale erogato</t>
  </si>
  <si>
    <t>valore medio</t>
  </si>
  <si>
    <t>% media quota erogata</t>
  </si>
  <si>
    <t>punteggio medio di valutazione</t>
  </si>
  <si>
    <t>n. valutati</t>
  </si>
  <si>
    <t>DIRIGENTI</t>
  </si>
  <si>
    <t xml:space="preserve">2 - INTERIM </t>
  </si>
  <si>
    <t xml:space="preserve">3 - INTERIM </t>
  </si>
  <si>
    <t xml:space="preserve">4 - INTERIM </t>
  </si>
  <si>
    <t>totale</t>
  </si>
  <si>
    <t>POSIZIONI ORGANIZZATIVE</t>
  </si>
  <si>
    <t>1 -  interim</t>
  </si>
  <si>
    <t>2 -  interim</t>
  </si>
  <si>
    <t>3 -  interim</t>
  </si>
  <si>
    <t>AREA TECNICO AMMINISTRATIVA</t>
  </si>
  <si>
    <t xml:space="preserve">AREA - OPERATORI </t>
  </si>
  <si>
    <t>94,70 </t>
  </si>
  <si>
    <t xml:space="preserve">AREA - OPERATORI ESPERTI </t>
  </si>
  <si>
    <t xml:space="preserve">AREA - ISTRUTTORI </t>
  </si>
  <si>
    <t>AREA - FUNZIONARI - E.Q.</t>
  </si>
  <si>
    <t>98,50 </t>
  </si>
  <si>
    <t>AREA EDUCATIVO SCOLASTICA</t>
  </si>
  <si>
    <t>AREA - ISTRUTTORI</t>
  </si>
  <si>
    <t>AREA - FUNZIONARI - EQ</t>
  </si>
  <si>
    <t>AREA POLIZIA LOCALE</t>
  </si>
  <si>
    <t>PO fascia 3</t>
  </si>
  <si>
    <t>PO fascia 4</t>
  </si>
  <si>
    <t>PO fascia 3 -  interim</t>
  </si>
  <si>
    <t>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</si>
</sst>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[$€-410]\ * #,##0.00_-;\-[$€-410]\ * #,##0.00_-;_-[$€-410]\ * &quot;-&quot;??_-;_-@_-"/>
    <numFmt numFmtId="165" formatCode="_-* #,##0_-;\-* #,##0_-;_-* &quot;-&quot;??_-;_-@_-"/>
    <numFmt numFmtId="166" formatCode="[$€-2]\ #,##0.00;\-[$€-2]\ #,##0.0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5">
    <xf numFmtId="0" fontId="0" fillId="0" borderId="0" xfId="0"/>
    <xf numFmtId="0" fontId="3" fillId="0" borderId="0" xfId="3" applyFont="1" applyBorder="1" applyAlignment="1">
      <alignment horizontal="center" vertical="center"/>
    </xf>
    <xf numFmtId="164" fontId="3" fillId="0" borderId="0" xfId="3" applyNumberFormat="1" applyFont="1" applyBorder="1" applyAlignment="1">
      <alignment vertical="center"/>
    </xf>
    <xf numFmtId="0" fontId="3" fillId="0" borderId="0" xfId="3" applyFont="1" applyBorder="1" applyAlignment="1">
      <alignment vertical="center"/>
    </xf>
    <xf numFmtId="9" fontId="3" fillId="0" borderId="0" xfId="2" applyFont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/>
    </xf>
    <xf numFmtId="0" fontId="3" fillId="0" borderId="0" xfId="3" applyNumberFormat="1" applyFont="1" applyBorder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5" fillId="0" borderId="0" xfId="3" applyFont="1" applyBorder="1" applyAlignment="1">
      <alignment horizontal="center" vertical="center"/>
    </xf>
    <xf numFmtId="164" fontId="5" fillId="0" borderId="0" xfId="3" applyNumberFormat="1" applyFont="1" applyBorder="1" applyAlignment="1">
      <alignment vertical="center"/>
    </xf>
    <xf numFmtId="0" fontId="5" fillId="0" borderId="0" xfId="3" applyFont="1" applyBorder="1" applyAlignment="1">
      <alignment vertical="center"/>
    </xf>
    <xf numFmtId="9" fontId="5" fillId="0" borderId="0" xfId="2" applyFont="1" applyBorder="1" applyAlignment="1">
      <alignment horizontal="center" vertical="center"/>
    </xf>
    <xf numFmtId="4" fontId="5" fillId="0" borderId="0" xfId="1" applyNumberFormat="1" applyFont="1" applyBorder="1" applyAlignment="1">
      <alignment horizontal="center" vertical="center"/>
    </xf>
    <xf numFmtId="0" fontId="5" fillId="0" borderId="0" xfId="3" applyNumberFormat="1" applyFont="1" applyBorder="1" applyAlignment="1">
      <alignment vertical="center"/>
    </xf>
    <xf numFmtId="0" fontId="6" fillId="0" borderId="0" xfId="3" applyFont="1" applyBorder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3" fillId="0" borderId="4" xfId="3" applyFont="1" applyBorder="1" applyAlignment="1">
      <alignment vertical="center"/>
    </xf>
    <xf numFmtId="0" fontId="3" fillId="0" borderId="5" xfId="3" applyFont="1" applyBorder="1" applyAlignment="1">
      <alignment vertical="center"/>
    </xf>
    <xf numFmtId="0" fontId="8" fillId="0" borderId="6" xfId="3" applyFont="1" applyBorder="1" applyAlignment="1">
      <alignment horizontal="center" vertical="center" wrapText="1"/>
    </xf>
    <xf numFmtId="9" fontId="8" fillId="0" borderId="6" xfId="2" applyFont="1" applyBorder="1" applyAlignment="1">
      <alignment horizontal="center" vertical="center" wrapText="1"/>
    </xf>
    <xf numFmtId="43" fontId="8" fillId="0" borderId="3" xfId="1" applyNumberFormat="1" applyFont="1" applyBorder="1" applyAlignment="1">
      <alignment horizontal="center" vertical="center" wrapText="1"/>
    </xf>
    <xf numFmtId="165" fontId="8" fillId="0" borderId="6" xfId="3" applyNumberFormat="1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 wrapText="1"/>
    </xf>
    <xf numFmtId="3" fontId="3" fillId="0" borderId="8" xfId="3" applyNumberFormat="1" applyFont="1" applyBorder="1" applyAlignment="1">
      <alignment horizontal="center" vertical="center" wrapText="1"/>
    </xf>
    <xf numFmtId="166" fontId="3" fillId="0" borderId="8" xfId="3" applyNumberFormat="1" applyFont="1" applyBorder="1" applyAlignment="1">
      <alignment horizontal="right" vertical="center" wrapText="1"/>
    </xf>
    <xf numFmtId="9" fontId="3" fillId="0" borderId="8" xfId="2" applyFont="1" applyBorder="1" applyAlignment="1">
      <alignment horizontal="center" vertical="center" wrapText="1"/>
    </xf>
    <xf numFmtId="4" fontId="3" fillId="0" borderId="6" xfId="3" applyNumberFormat="1" applyFont="1" applyBorder="1" applyAlignment="1">
      <alignment horizontal="center" vertical="center"/>
    </xf>
    <xf numFmtId="3" fontId="3" fillId="0" borderId="6" xfId="3" applyNumberFormat="1" applyFont="1" applyBorder="1" applyAlignment="1">
      <alignment vertical="center"/>
    </xf>
    <xf numFmtId="0" fontId="8" fillId="0" borderId="9" xfId="3" applyFont="1" applyBorder="1" applyAlignment="1">
      <alignment horizontal="center" vertical="center" wrapText="1"/>
    </xf>
    <xf numFmtId="3" fontId="3" fillId="0" borderId="10" xfId="3" applyNumberFormat="1" applyFont="1" applyBorder="1" applyAlignment="1">
      <alignment horizontal="center" vertical="center" wrapText="1"/>
    </xf>
    <xf numFmtId="166" fontId="3" fillId="0" borderId="10" xfId="3" applyNumberFormat="1" applyFont="1" applyBorder="1" applyAlignment="1">
      <alignment horizontal="right" vertical="center" wrapText="1"/>
    </xf>
    <xf numFmtId="9" fontId="3" fillId="0" borderId="10" xfId="2" applyFont="1" applyBorder="1" applyAlignment="1">
      <alignment horizontal="center" vertical="center" wrapText="1"/>
    </xf>
    <xf numFmtId="0" fontId="3" fillId="0" borderId="6" xfId="3" applyFont="1" applyBorder="1" applyAlignment="1">
      <alignment vertical="center"/>
    </xf>
    <xf numFmtId="166" fontId="3" fillId="0" borderId="11" xfId="3" applyNumberFormat="1" applyFont="1" applyBorder="1" applyAlignment="1">
      <alignment horizontal="right" vertical="center" wrapText="1"/>
    </xf>
    <xf numFmtId="164" fontId="9" fillId="0" borderId="6" xfId="3" applyNumberFormat="1" applyFont="1" applyBorder="1" applyAlignment="1">
      <alignment vertical="center"/>
    </xf>
    <xf numFmtId="3" fontId="9" fillId="0" borderId="6" xfId="3" applyNumberFormat="1" applyFont="1" applyBorder="1" applyAlignment="1">
      <alignment horizontal="center" vertical="center"/>
    </xf>
    <xf numFmtId="166" fontId="9" fillId="0" borderId="11" xfId="3" applyNumberFormat="1" applyFont="1" applyBorder="1" applyAlignment="1">
      <alignment horizontal="right" vertical="center" wrapText="1"/>
    </xf>
    <xf numFmtId="9" fontId="9" fillId="0" borderId="6" xfId="2" applyFont="1" applyBorder="1" applyAlignment="1">
      <alignment horizontal="center" vertical="center"/>
    </xf>
    <xf numFmtId="4" fontId="3" fillId="0" borderId="6" xfId="3" applyNumberFormat="1" applyFont="1" applyBorder="1" applyAlignment="1">
      <alignment horizontal="center" vertical="center"/>
    </xf>
    <xf numFmtId="3" fontId="9" fillId="0" borderId="6" xfId="3" applyNumberFormat="1" applyFont="1" applyBorder="1" applyAlignment="1">
      <alignment vertical="center"/>
    </xf>
    <xf numFmtId="43" fontId="8" fillId="2" borderId="1" xfId="1" applyFont="1" applyFill="1" applyBorder="1" applyAlignment="1">
      <alignment horizontal="center" vertical="center"/>
    </xf>
    <xf numFmtId="43" fontId="8" fillId="2" borderId="2" xfId="1" applyFont="1" applyFill="1" applyBorder="1" applyAlignment="1">
      <alignment horizontal="center" vertical="center"/>
    </xf>
    <xf numFmtId="43" fontId="9" fillId="2" borderId="2" xfId="1" applyFont="1" applyFill="1" applyBorder="1" applyAlignment="1">
      <alignment vertical="center"/>
    </xf>
    <xf numFmtId="3" fontId="9" fillId="2" borderId="2" xfId="1" applyNumberFormat="1" applyFont="1" applyFill="1" applyBorder="1" applyAlignment="1">
      <alignment horizontal="center" vertical="center"/>
    </xf>
    <xf numFmtId="9" fontId="9" fillId="2" borderId="2" xfId="2" applyFont="1" applyFill="1" applyBorder="1" applyAlignment="1">
      <alignment horizontal="center" vertical="center"/>
    </xf>
    <xf numFmtId="4" fontId="9" fillId="2" borderId="2" xfId="2" applyNumberFormat="1" applyFont="1" applyFill="1" applyBorder="1" applyAlignment="1">
      <alignment horizontal="center" vertical="center"/>
    </xf>
    <xf numFmtId="9" fontId="9" fillId="2" borderId="3" xfId="2" applyFont="1" applyFill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8" fillId="0" borderId="4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3" fontId="3" fillId="0" borderId="14" xfId="3" applyNumberFormat="1" applyFont="1" applyBorder="1" applyAlignment="1">
      <alignment horizontal="center" vertical="center" wrapText="1"/>
    </xf>
    <xf numFmtId="9" fontId="3" fillId="0" borderId="15" xfId="2" applyFont="1" applyBorder="1" applyAlignment="1">
      <alignment horizontal="center" vertical="center" wrapText="1"/>
    </xf>
    <xf numFmtId="4" fontId="3" fillId="0" borderId="16" xfId="3" applyNumberFormat="1" applyFont="1" applyBorder="1" applyAlignment="1">
      <alignment horizontal="center" vertical="center"/>
    </xf>
    <xf numFmtId="167" fontId="3" fillId="0" borderId="16" xfId="3" applyNumberFormat="1" applyFont="1" applyBorder="1" applyAlignment="1">
      <alignment vertical="center"/>
    </xf>
    <xf numFmtId="0" fontId="8" fillId="0" borderId="17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4" fontId="3" fillId="0" borderId="18" xfId="3" applyNumberFormat="1" applyFont="1" applyBorder="1" applyAlignment="1">
      <alignment horizontal="center" vertical="center"/>
    </xf>
    <xf numFmtId="167" fontId="3" fillId="0" borderId="18" xfId="3" applyNumberFormat="1" applyFont="1" applyBorder="1" applyAlignment="1">
      <alignment vertical="center"/>
    </xf>
    <xf numFmtId="4" fontId="3" fillId="0" borderId="19" xfId="3" applyNumberFormat="1" applyFont="1" applyBorder="1" applyAlignment="1">
      <alignment horizontal="center" vertical="center"/>
    </xf>
    <xf numFmtId="167" fontId="3" fillId="0" borderId="19" xfId="3" applyNumberFormat="1" applyFont="1" applyBorder="1" applyAlignment="1">
      <alignment vertical="center"/>
    </xf>
    <xf numFmtId="0" fontId="8" fillId="0" borderId="20" xfId="3" applyFont="1" applyBorder="1" applyAlignment="1">
      <alignment horizontal="center" vertical="center" wrapText="1"/>
    </xf>
    <xf numFmtId="0" fontId="8" fillId="0" borderId="21" xfId="3" applyFont="1" applyBorder="1" applyAlignment="1">
      <alignment horizontal="center" vertical="center" wrapText="1"/>
    </xf>
    <xf numFmtId="9" fontId="3" fillId="0" borderId="13" xfId="2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/>
    </xf>
    <xf numFmtId="3" fontId="3" fillId="0" borderId="8" xfId="3" applyNumberFormat="1" applyFont="1" applyBorder="1" applyAlignment="1">
      <alignment horizontal="right" vertical="center"/>
    </xf>
    <xf numFmtId="9" fontId="3" fillId="0" borderId="9" xfId="2" applyFont="1" applyBorder="1" applyAlignment="1">
      <alignment horizontal="center" vertical="center" wrapText="1"/>
    </xf>
    <xf numFmtId="4" fontId="3" fillId="0" borderId="10" xfId="3" applyNumberFormat="1" applyFont="1" applyBorder="1" applyAlignment="1">
      <alignment horizontal="center" vertical="center"/>
    </xf>
    <xf numFmtId="3" fontId="3" fillId="0" borderId="10" xfId="3" applyNumberFormat="1" applyFont="1" applyBorder="1" applyAlignment="1">
      <alignment horizontal="right" vertical="center"/>
    </xf>
    <xf numFmtId="4" fontId="3" fillId="0" borderId="10" xfId="1" applyNumberFormat="1" applyFont="1" applyBorder="1" applyAlignment="1">
      <alignment horizontal="center" vertical="center"/>
    </xf>
    <xf numFmtId="166" fontId="3" fillId="0" borderId="22" xfId="3" applyNumberFormat="1" applyFont="1" applyBorder="1" applyAlignment="1">
      <alignment horizontal="right" vertical="center" wrapText="1"/>
    </xf>
    <xf numFmtId="9" fontId="3" fillId="0" borderId="23" xfId="2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/>
    </xf>
    <xf numFmtId="3" fontId="3" fillId="0" borderId="11" xfId="3" applyNumberFormat="1" applyFont="1" applyBorder="1" applyAlignment="1">
      <alignment horizontal="right" vertical="center"/>
    </xf>
    <xf numFmtId="166" fontId="9" fillId="0" borderId="6" xfId="3" applyNumberFormat="1" applyFont="1" applyBorder="1" applyAlignment="1">
      <alignment horizontal="right" vertical="center" wrapText="1"/>
    </xf>
    <xf numFmtId="9" fontId="9" fillId="0" borderId="3" xfId="2" applyFont="1" applyBorder="1" applyAlignment="1">
      <alignment horizontal="center" vertical="center"/>
    </xf>
    <xf numFmtId="4" fontId="9" fillId="0" borderId="6" xfId="3" applyNumberFormat="1" applyFont="1" applyBorder="1" applyAlignment="1">
      <alignment horizontal="center" vertical="center"/>
    </xf>
    <xf numFmtId="43" fontId="8" fillId="0" borderId="4" xfId="1" applyFont="1" applyFill="1" applyBorder="1" applyAlignment="1">
      <alignment horizontal="center" vertical="center" wrapText="1"/>
    </xf>
    <xf numFmtId="43" fontId="8" fillId="0" borderId="12" xfId="1" applyFont="1" applyFill="1" applyBorder="1" applyAlignment="1">
      <alignment horizontal="center" vertical="center" wrapText="1"/>
    </xf>
    <xf numFmtId="43" fontId="8" fillId="0" borderId="17" xfId="1" applyFont="1" applyFill="1" applyBorder="1" applyAlignment="1">
      <alignment horizontal="center" vertical="center" wrapText="1"/>
    </xf>
    <xf numFmtId="43" fontId="8" fillId="0" borderId="15" xfId="1" applyFont="1" applyFill="1" applyBorder="1" applyAlignment="1">
      <alignment horizontal="center" vertical="center" wrapText="1"/>
    </xf>
    <xf numFmtId="43" fontId="8" fillId="0" borderId="20" xfId="1" applyFont="1" applyFill="1" applyBorder="1" applyAlignment="1">
      <alignment horizontal="center" vertical="center" wrapText="1"/>
    </xf>
    <xf numFmtId="43" fontId="8" fillId="0" borderId="21" xfId="1" applyFont="1" applyFill="1" applyBorder="1" applyAlignment="1">
      <alignment horizontal="center" vertical="center" wrapText="1"/>
    </xf>
    <xf numFmtId="4" fontId="3" fillId="0" borderId="8" xfId="1" applyNumberFormat="1" applyFont="1" applyBorder="1" applyAlignment="1">
      <alignment horizontal="center" vertical="center"/>
    </xf>
    <xf numFmtId="167" fontId="3" fillId="0" borderId="8" xfId="1" applyNumberFormat="1" applyFont="1" applyBorder="1" applyAlignment="1">
      <alignment horizontal="right" vertical="center"/>
    </xf>
    <xf numFmtId="4" fontId="3" fillId="0" borderId="10" xfId="1" applyNumberFormat="1" applyFont="1" applyBorder="1" applyAlignment="1">
      <alignment horizontal="center" vertical="center"/>
    </xf>
    <xf numFmtId="167" fontId="3" fillId="0" borderId="10" xfId="1" applyNumberFormat="1" applyFont="1" applyBorder="1" applyAlignment="1">
      <alignment horizontal="right" vertical="center"/>
    </xf>
    <xf numFmtId="0" fontId="8" fillId="0" borderId="15" xfId="3" applyFont="1" applyFill="1" applyBorder="1" applyAlignment="1">
      <alignment horizontal="center" vertical="center" wrapText="1"/>
    </xf>
    <xf numFmtId="3" fontId="3" fillId="0" borderId="11" xfId="3" applyNumberFormat="1" applyFont="1" applyBorder="1" applyAlignment="1">
      <alignment vertical="center"/>
    </xf>
    <xf numFmtId="3" fontId="9" fillId="0" borderId="6" xfId="3" applyNumberFormat="1" applyFont="1" applyFill="1" applyBorder="1" applyAlignment="1">
      <alignment horizontal="center" vertical="center"/>
    </xf>
    <xf numFmtId="4" fontId="3" fillId="0" borderId="0" xfId="3" applyNumberFormat="1" applyFont="1" applyBorder="1" applyAlignment="1">
      <alignment horizontal="center" vertical="center"/>
    </xf>
  </cellXfs>
  <cellStyles count="4">
    <cellStyle name="Migliaia" xfId="1" builtinId="3"/>
    <cellStyle name="Normale" xfId="0" builtinId="0"/>
    <cellStyle name="Normale 2 2" xfId="3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247650</xdr:colOff>
          <xdr:row>3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52"/>
  <sheetViews>
    <sheetView tabSelected="1" zoomScaleNormal="100" workbookViewId="0">
      <selection activeCell="N55" sqref="N55"/>
    </sheetView>
  </sheetViews>
  <sheetFormatPr defaultColWidth="9.140625" defaultRowHeight="12.75" x14ac:dyDescent="0.25"/>
  <cols>
    <col min="1" max="1" width="12.85546875" style="1" customWidth="1"/>
    <col min="2" max="2" width="4" style="1" customWidth="1"/>
    <col min="3" max="3" width="27.5703125" style="2" bestFit="1" customWidth="1"/>
    <col min="4" max="4" width="11" style="3" customWidth="1"/>
    <col min="5" max="5" width="13.28515625" style="3" customWidth="1"/>
    <col min="6" max="6" width="17" style="3" customWidth="1"/>
    <col min="7" max="7" width="12.85546875" style="3" customWidth="1"/>
    <col min="8" max="8" width="8.7109375" style="4" customWidth="1"/>
    <col min="9" max="9" width="11.5703125" style="5" bestFit="1" customWidth="1"/>
    <col min="10" max="10" width="8.42578125" style="6" customWidth="1"/>
    <col min="11" max="11" width="10" style="3" bestFit="1" customWidth="1"/>
    <col min="12" max="12" width="9.140625" style="3"/>
    <col min="13" max="13" width="11.7109375" style="3" bestFit="1" customWidth="1"/>
    <col min="14" max="16384" width="9.140625" style="3"/>
  </cols>
  <sheetData>
    <row r="3" spans="1:10" ht="36.75" customHeight="1" x14ac:dyDescent="0.25"/>
    <row r="5" spans="1:10" ht="7.7" customHeight="1" x14ac:dyDescent="0.25"/>
    <row r="6" spans="1:10" s="10" customFormat="1" ht="12" x14ac:dyDescent="0.25">
      <c r="A6" s="7" t="s">
        <v>0</v>
      </c>
      <c r="B6" s="8"/>
      <c r="C6" s="9"/>
      <c r="H6" s="11"/>
      <c r="I6" s="12"/>
      <c r="J6" s="13"/>
    </row>
    <row r="7" spans="1:10" s="10" customFormat="1" ht="12" x14ac:dyDescent="0.25">
      <c r="A7" s="7" t="s">
        <v>1</v>
      </c>
      <c r="B7" s="8"/>
      <c r="C7" s="9"/>
      <c r="H7" s="11"/>
      <c r="I7" s="12"/>
      <c r="J7" s="13"/>
    </row>
    <row r="8" spans="1:10" s="10" customFormat="1" ht="12" x14ac:dyDescent="0.25">
      <c r="A8" s="14" t="s">
        <v>2</v>
      </c>
      <c r="B8" s="8"/>
      <c r="C8" s="9"/>
      <c r="H8" s="11"/>
      <c r="I8" s="12"/>
      <c r="J8" s="13"/>
    </row>
    <row r="9" spans="1:10" s="10" customFormat="1" ht="33" customHeight="1" x14ac:dyDescent="0.25">
      <c r="A9" s="14"/>
      <c r="B9" s="8"/>
      <c r="C9" s="9"/>
      <c r="H9" s="11"/>
      <c r="I9" s="12"/>
      <c r="J9" s="13"/>
    </row>
    <row r="10" spans="1:10" ht="9" customHeight="1" x14ac:dyDescent="0.25">
      <c r="A10" s="15"/>
    </row>
    <row r="11" spans="1:10" ht="43.35" customHeight="1" x14ac:dyDescent="0.25">
      <c r="A11" s="16" t="s">
        <v>3</v>
      </c>
      <c r="B11" s="17"/>
      <c r="C11" s="17"/>
      <c r="D11" s="17"/>
      <c r="E11" s="17"/>
      <c r="F11" s="17"/>
      <c r="G11" s="17"/>
      <c r="H11" s="17"/>
      <c r="I11" s="17"/>
      <c r="J11" s="18"/>
    </row>
    <row r="12" spans="1:10" ht="7.7" customHeight="1" x14ac:dyDescent="0.25"/>
    <row r="13" spans="1:10" ht="66.75" customHeight="1" x14ac:dyDescent="0.25">
      <c r="A13" s="19"/>
      <c r="B13" s="20"/>
      <c r="C13" s="21" t="s">
        <v>4</v>
      </c>
      <c r="D13" s="21" t="s">
        <v>5</v>
      </c>
      <c r="E13" s="21" t="s">
        <v>6</v>
      </c>
      <c r="F13" s="21" t="s">
        <v>7</v>
      </c>
      <c r="G13" s="21" t="s">
        <v>8</v>
      </c>
      <c r="H13" s="22" t="s">
        <v>9</v>
      </c>
      <c r="I13" s="23" t="s">
        <v>10</v>
      </c>
      <c r="J13" s="24" t="s">
        <v>11</v>
      </c>
    </row>
    <row r="14" spans="1:10" ht="18" customHeight="1" x14ac:dyDescent="0.25">
      <c r="A14" s="25" t="s">
        <v>12</v>
      </c>
      <c r="B14" s="25"/>
      <c r="C14" s="26">
        <v>1</v>
      </c>
      <c r="D14" s="27">
        <v>25</v>
      </c>
      <c r="E14" s="28">
        <v>27247.115999999995</v>
      </c>
      <c r="F14" s="28">
        <v>642977.35</v>
      </c>
      <c r="G14" s="28">
        <v>25719.09</v>
      </c>
      <c r="H14" s="29">
        <v>0.94391971612702075</v>
      </c>
      <c r="I14" s="30">
        <v>97.9</v>
      </c>
      <c r="J14" s="31">
        <v>152</v>
      </c>
    </row>
    <row r="15" spans="1:10" ht="18" customHeight="1" x14ac:dyDescent="0.25">
      <c r="A15" s="25"/>
      <c r="B15" s="25"/>
      <c r="C15" s="32">
        <v>2</v>
      </c>
      <c r="D15" s="33">
        <v>59</v>
      </c>
      <c r="E15" s="34">
        <v>22253.088</v>
      </c>
      <c r="F15" s="34">
        <v>1162073.4699999988</v>
      </c>
      <c r="G15" s="34">
        <v>19696.16</v>
      </c>
      <c r="H15" s="35">
        <v>0.88509783451177648</v>
      </c>
      <c r="I15" s="30"/>
      <c r="J15" s="36"/>
    </row>
    <row r="16" spans="1:10" ht="18" customHeight="1" x14ac:dyDescent="0.25">
      <c r="A16" s="25"/>
      <c r="B16" s="25"/>
      <c r="C16" s="32">
        <v>3</v>
      </c>
      <c r="D16" s="33">
        <v>29</v>
      </c>
      <c r="E16" s="34">
        <v>19328.971999999998</v>
      </c>
      <c r="F16" s="34">
        <v>523265.04999999993</v>
      </c>
      <c r="G16" s="34">
        <v>18043.62</v>
      </c>
      <c r="H16" s="35">
        <v>0.93350127466685762</v>
      </c>
      <c r="I16" s="30"/>
      <c r="J16" s="36"/>
    </row>
    <row r="17" spans="1:10" ht="18" customHeight="1" x14ac:dyDescent="0.25">
      <c r="A17" s="25"/>
      <c r="B17" s="25"/>
      <c r="C17" s="32">
        <v>4</v>
      </c>
      <c r="D17" s="33">
        <v>42</v>
      </c>
      <c r="E17" s="34">
        <v>16611.347999999998</v>
      </c>
      <c r="F17" s="34">
        <v>600539.69999999995</v>
      </c>
      <c r="G17" s="34">
        <v>14298.56</v>
      </c>
      <c r="H17" s="35">
        <v>0.86077060091691537</v>
      </c>
      <c r="I17" s="30"/>
      <c r="J17" s="36"/>
    </row>
    <row r="18" spans="1:10" ht="18" customHeight="1" x14ac:dyDescent="0.25">
      <c r="A18" s="25"/>
      <c r="B18" s="25"/>
      <c r="C18" s="32">
        <v>5</v>
      </c>
      <c r="D18" s="33">
        <v>7</v>
      </c>
      <c r="E18" s="34">
        <v>14096.367999999999</v>
      </c>
      <c r="F18" s="34">
        <v>90382.07</v>
      </c>
      <c r="G18" s="34">
        <v>12911.72</v>
      </c>
      <c r="H18" s="35">
        <v>0.91596076379390778</v>
      </c>
      <c r="I18" s="30"/>
      <c r="J18" s="36"/>
    </row>
    <row r="19" spans="1:10" ht="18" customHeight="1" x14ac:dyDescent="0.25">
      <c r="A19" s="25"/>
      <c r="B19" s="25"/>
      <c r="C19" s="32">
        <v>6</v>
      </c>
      <c r="D19" s="33">
        <v>0</v>
      </c>
      <c r="E19" s="34">
        <v>11755.952000000001</v>
      </c>
      <c r="F19" s="34">
        <v>0</v>
      </c>
      <c r="G19" s="34">
        <v>0</v>
      </c>
      <c r="H19" s="35">
        <v>0</v>
      </c>
      <c r="I19" s="30"/>
      <c r="J19" s="36"/>
    </row>
    <row r="20" spans="1:10" ht="18" customHeight="1" x14ac:dyDescent="0.25">
      <c r="A20" s="25"/>
      <c r="B20" s="25"/>
      <c r="C20" s="32">
        <v>7</v>
      </c>
      <c r="D20" s="33">
        <v>0</v>
      </c>
      <c r="E20" s="34">
        <v>9391.5640000000003</v>
      </c>
      <c r="F20" s="34">
        <v>0</v>
      </c>
      <c r="G20" s="34">
        <v>0</v>
      </c>
      <c r="H20" s="35">
        <v>0</v>
      </c>
      <c r="I20" s="30"/>
      <c r="J20" s="36"/>
    </row>
    <row r="21" spans="1:10" ht="18" customHeight="1" x14ac:dyDescent="0.25">
      <c r="A21" s="25"/>
      <c r="B21" s="25"/>
      <c r="C21" s="32" t="s">
        <v>13</v>
      </c>
      <c r="D21" s="33">
        <v>3</v>
      </c>
      <c r="E21" s="34">
        <v>16689.816000000003</v>
      </c>
      <c r="F21" s="34">
        <v>9825.8700000000008</v>
      </c>
      <c r="G21" s="34">
        <v>3275.29</v>
      </c>
      <c r="H21" s="35">
        <v>0.19624482378954924</v>
      </c>
      <c r="I21" s="30"/>
      <c r="J21" s="36"/>
    </row>
    <row r="22" spans="1:10" ht="18" customHeight="1" x14ac:dyDescent="0.25">
      <c r="A22" s="25"/>
      <c r="B22" s="25"/>
      <c r="C22" s="32" t="s">
        <v>14</v>
      </c>
      <c r="D22" s="33">
        <v>1</v>
      </c>
      <c r="E22" s="34">
        <v>14496.728999999999</v>
      </c>
      <c r="F22" s="34">
        <v>5475.73</v>
      </c>
      <c r="G22" s="34">
        <v>5475.73</v>
      </c>
      <c r="H22" s="35">
        <v>0.37772176054336121</v>
      </c>
      <c r="I22" s="30"/>
      <c r="J22" s="36"/>
    </row>
    <row r="23" spans="1:10" ht="18" customHeight="1" x14ac:dyDescent="0.25">
      <c r="A23" s="25"/>
      <c r="B23" s="25"/>
      <c r="C23" s="32" t="s">
        <v>15</v>
      </c>
      <c r="D23" s="33">
        <v>3</v>
      </c>
      <c r="E23" s="37">
        <v>12458.510999999999</v>
      </c>
      <c r="F23" s="37">
        <v>15228.829999999998</v>
      </c>
      <c r="G23" s="37">
        <v>5076.28</v>
      </c>
      <c r="H23" s="35">
        <v>0.40745479134705587</v>
      </c>
      <c r="I23" s="30"/>
      <c r="J23" s="36"/>
    </row>
    <row r="24" spans="1:10" ht="18" customHeight="1" x14ac:dyDescent="0.25">
      <c r="A24" s="25"/>
      <c r="B24" s="25"/>
      <c r="C24" s="38" t="s">
        <v>16</v>
      </c>
      <c r="D24" s="39">
        <f>SUM(D14:D23)</f>
        <v>169</v>
      </c>
      <c r="E24" s="38"/>
      <c r="F24" s="40">
        <f>SUM(F14:F23)</f>
        <v>3049768.0699999984</v>
      </c>
      <c r="G24" s="40">
        <v>18045.96</v>
      </c>
      <c r="H24" s="41"/>
      <c r="I24" s="42"/>
      <c r="J24" s="43">
        <f>SUM(J14)</f>
        <v>152</v>
      </c>
    </row>
    <row r="25" spans="1:10" s="51" customFormat="1" ht="8.25" customHeight="1" x14ac:dyDescent="0.25">
      <c r="A25" s="44"/>
      <c r="B25" s="45"/>
      <c r="C25" s="46"/>
      <c r="D25" s="47"/>
      <c r="E25" s="46"/>
      <c r="F25" s="46"/>
      <c r="G25" s="46"/>
      <c r="H25" s="48"/>
      <c r="I25" s="49"/>
      <c r="J25" s="50"/>
    </row>
    <row r="26" spans="1:10" ht="18" customHeight="1" x14ac:dyDescent="0.25">
      <c r="A26" s="52" t="s">
        <v>17</v>
      </c>
      <c r="B26" s="53"/>
      <c r="C26" s="54">
        <v>1</v>
      </c>
      <c r="D26" s="55">
        <v>52</v>
      </c>
      <c r="E26" s="28">
        <v>2206.4274999999998</v>
      </c>
      <c r="F26" s="28">
        <v>109508.96000000002</v>
      </c>
      <c r="G26" s="28">
        <v>2105.94</v>
      </c>
      <c r="H26" s="56">
        <v>0.95445692187937303</v>
      </c>
      <c r="I26" s="57">
        <v>98.45</v>
      </c>
      <c r="J26" s="58">
        <v>657</v>
      </c>
    </row>
    <row r="27" spans="1:10" ht="18" customHeight="1" x14ac:dyDescent="0.25">
      <c r="A27" s="59"/>
      <c r="B27" s="60"/>
      <c r="C27" s="32">
        <v>2</v>
      </c>
      <c r="D27" s="33">
        <v>242</v>
      </c>
      <c r="E27" s="34">
        <v>2755.8850000000002</v>
      </c>
      <c r="F27" s="34">
        <v>585630.43700000085</v>
      </c>
      <c r="G27" s="34">
        <v>2419.96</v>
      </c>
      <c r="H27" s="56">
        <v>0.878106307048371</v>
      </c>
      <c r="I27" s="61"/>
      <c r="J27" s="62"/>
    </row>
    <row r="28" spans="1:10" ht="18" customHeight="1" x14ac:dyDescent="0.25">
      <c r="A28" s="59"/>
      <c r="B28" s="60"/>
      <c r="C28" s="32">
        <v>3</v>
      </c>
      <c r="D28" s="33">
        <v>358</v>
      </c>
      <c r="E28" s="34">
        <v>3442.855</v>
      </c>
      <c r="F28" s="34">
        <v>1095600.940000006</v>
      </c>
      <c r="G28" s="34">
        <v>3060.34</v>
      </c>
      <c r="H28" s="56">
        <v>0.88889598893941224</v>
      </c>
      <c r="I28" s="61"/>
      <c r="J28" s="62"/>
    </row>
    <row r="29" spans="1:10" ht="18" customHeight="1" x14ac:dyDescent="0.25">
      <c r="A29" s="59"/>
      <c r="B29" s="60"/>
      <c r="C29" s="32">
        <v>4</v>
      </c>
      <c r="D29" s="33">
        <v>40</v>
      </c>
      <c r="E29" s="34">
        <v>4119</v>
      </c>
      <c r="F29" s="34">
        <v>149734.09</v>
      </c>
      <c r="G29" s="34">
        <v>3743.35</v>
      </c>
      <c r="H29" s="56">
        <v>0.9088006797766448</v>
      </c>
      <c r="I29" s="61"/>
      <c r="J29" s="62"/>
    </row>
    <row r="30" spans="1:10" ht="18" customHeight="1" x14ac:dyDescent="0.25">
      <c r="A30" s="59"/>
      <c r="B30" s="60"/>
      <c r="C30" s="32" t="s">
        <v>18</v>
      </c>
      <c r="D30" s="33">
        <v>1</v>
      </c>
      <c r="E30" s="34">
        <v>1654.8206249999998</v>
      </c>
      <c r="F30" s="34">
        <v>1279.51</v>
      </c>
      <c r="G30" s="34">
        <v>1279.51</v>
      </c>
      <c r="H30" s="56">
        <v>0.77320162721563868</v>
      </c>
      <c r="I30" s="61"/>
      <c r="J30" s="62"/>
    </row>
    <row r="31" spans="1:10" s="51" customFormat="1" ht="18" customHeight="1" x14ac:dyDescent="0.25">
      <c r="A31" s="59"/>
      <c r="B31" s="60"/>
      <c r="C31" s="32" t="s">
        <v>19</v>
      </c>
      <c r="D31" s="33">
        <v>13</v>
      </c>
      <c r="E31" s="34">
        <v>2066.9137500000002</v>
      </c>
      <c r="F31" s="34">
        <v>6856.7599999999993</v>
      </c>
      <c r="G31" s="34">
        <v>527.44000000000005</v>
      </c>
      <c r="H31" s="56">
        <v>0.25518239452420305</v>
      </c>
      <c r="I31" s="61"/>
      <c r="J31" s="62"/>
    </row>
    <row r="32" spans="1:10" ht="18" customHeight="1" x14ac:dyDescent="0.25">
      <c r="A32" s="59"/>
      <c r="B32" s="60"/>
      <c r="C32" s="32" t="s">
        <v>20</v>
      </c>
      <c r="D32" s="33">
        <v>6</v>
      </c>
      <c r="E32" s="37">
        <v>2582.1412499999997</v>
      </c>
      <c r="F32" s="37">
        <v>4547.0599999999995</v>
      </c>
      <c r="G32" s="37">
        <v>757.84</v>
      </c>
      <c r="H32" s="56">
        <v>0.29349285210481807</v>
      </c>
      <c r="I32" s="63"/>
      <c r="J32" s="64"/>
    </row>
    <row r="33" spans="1:10" ht="18" customHeight="1" x14ac:dyDescent="0.25">
      <c r="A33" s="65"/>
      <c r="B33" s="66"/>
      <c r="C33" s="38" t="s">
        <v>16</v>
      </c>
      <c r="D33" s="39">
        <f>SUM(D26:D32)</f>
        <v>712</v>
      </c>
      <c r="E33" s="38"/>
      <c r="F33" s="40">
        <f>SUM(F26:F32)</f>
        <v>1953157.757000007</v>
      </c>
      <c r="G33" s="40">
        <v>2743.2</v>
      </c>
      <c r="H33" s="41"/>
      <c r="I33" s="42"/>
      <c r="J33" s="43">
        <f>SUM(J26)</f>
        <v>657</v>
      </c>
    </row>
    <row r="34" spans="1:10" s="51" customFormat="1" ht="8.25" customHeight="1" x14ac:dyDescent="0.25">
      <c r="A34" s="44"/>
      <c r="B34" s="45"/>
      <c r="C34" s="46"/>
      <c r="D34" s="47"/>
      <c r="E34" s="46"/>
      <c r="F34" s="46"/>
      <c r="G34" s="46"/>
      <c r="H34" s="48"/>
      <c r="I34" s="49"/>
      <c r="J34" s="50"/>
    </row>
    <row r="35" spans="1:10" ht="18" customHeight="1" x14ac:dyDescent="0.25">
      <c r="A35" s="52" t="s">
        <v>21</v>
      </c>
      <c r="B35" s="53"/>
      <c r="C35" s="32" t="s">
        <v>22</v>
      </c>
      <c r="D35" s="33">
        <v>100</v>
      </c>
      <c r="E35" s="34">
        <v>1761.08</v>
      </c>
      <c r="F35" s="34">
        <v>142065.66000000006</v>
      </c>
      <c r="G35" s="34">
        <v>1420.66</v>
      </c>
      <c r="H35" s="67">
        <v>0.80669816249119863</v>
      </c>
      <c r="I35" s="68" t="s">
        <v>23</v>
      </c>
      <c r="J35" s="69">
        <v>89</v>
      </c>
    </row>
    <row r="36" spans="1:10" ht="18" customHeight="1" x14ac:dyDescent="0.25">
      <c r="A36" s="59"/>
      <c r="B36" s="60"/>
      <c r="C36" s="32" t="s">
        <v>24</v>
      </c>
      <c r="D36" s="33">
        <v>2799</v>
      </c>
      <c r="E36" s="34">
        <v>1761.08</v>
      </c>
      <c r="F36" s="34">
        <v>4313941.6499999296</v>
      </c>
      <c r="G36" s="34">
        <v>1541.24</v>
      </c>
      <c r="H36" s="70">
        <v>0.8751675108456175</v>
      </c>
      <c r="I36" s="71">
        <v>97.2</v>
      </c>
      <c r="J36" s="72">
        <v>2684</v>
      </c>
    </row>
    <row r="37" spans="1:10" s="51" customFormat="1" ht="18" customHeight="1" x14ac:dyDescent="0.25">
      <c r="A37" s="59"/>
      <c r="B37" s="60"/>
      <c r="C37" s="32" t="s">
        <v>25</v>
      </c>
      <c r="D37" s="33">
        <v>2303</v>
      </c>
      <c r="E37" s="34">
        <v>1761.08</v>
      </c>
      <c r="F37" s="34">
        <v>3629761.9099999522</v>
      </c>
      <c r="G37" s="34">
        <v>1576.1</v>
      </c>
      <c r="H37" s="70">
        <v>0.89496218229722668</v>
      </c>
      <c r="I37" s="73">
        <v>98.11</v>
      </c>
      <c r="J37" s="72">
        <v>2179</v>
      </c>
    </row>
    <row r="38" spans="1:10" ht="18" customHeight="1" x14ac:dyDescent="0.25">
      <c r="A38" s="59"/>
      <c r="B38" s="60"/>
      <c r="C38" s="32" t="s">
        <v>26</v>
      </c>
      <c r="D38" s="33">
        <v>1327</v>
      </c>
      <c r="E38" s="34">
        <v>1761.08</v>
      </c>
      <c r="F38" s="74">
        <v>2035279.779999994</v>
      </c>
      <c r="G38" s="74">
        <v>1533.75</v>
      </c>
      <c r="H38" s="75">
        <v>0.87091443886705888</v>
      </c>
      <c r="I38" s="76" t="s">
        <v>27</v>
      </c>
      <c r="J38" s="77">
        <v>1217</v>
      </c>
    </row>
    <row r="39" spans="1:10" ht="18" customHeight="1" x14ac:dyDescent="0.25">
      <c r="A39" s="65"/>
      <c r="B39" s="66"/>
      <c r="C39" s="38" t="s">
        <v>16</v>
      </c>
      <c r="D39" s="39">
        <f>SUM(D35:D38)</f>
        <v>6529</v>
      </c>
      <c r="E39" s="38"/>
      <c r="F39" s="78">
        <f>SUM(F35:F38)</f>
        <v>10121048.999999875</v>
      </c>
      <c r="G39" s="78">
        <v>1550.17</v>
      </c>
      <c r="H39" s="79"/>
      <c r="I39" s="80"/>
      <c r="J39" s="43">
        <f>SUM(J35:J38)</f>
        <v>6169</v>
      </c>
    </row>
    <row r="40" spans="1:10" s="51" customFormat="1" ht="8.25" customHeight="1" x14ac:dyDescent="0.25">
      <c r="A40" s="44"/>
      <c r="B40" s="45"/>
      <c r="C40" s="46"/>
      <c r="D40" s="47"/>
      <c r="E40" s="46"/>
      <c r="F40" s="46"/>
      <c r="G40" s="46"/>
      <c r="H40" s="48"/>
      <c r="I40" s="49"/>
      <c r="J40" s="50"/>
    </row>
    <row r="41" spans="1:10" ht="18" customHeight="1" x14ac:dyDescent="0.25">
      <c r="A41" s="81" t="s">
        <v>28</v>
      </c>
      <c r="B41" s="82"/>
      <c r="C41" s="32" t="s">
        <v>29</v>
      </c>
      <c r="D41" s="33">
        <v>3437</v>
      </c>
      <c r="E41" s="34">
        <v>1761.08</v>
      </c>
      <c r="F41" s="34">
        <v>5598407.1699999114</v>
      </c>
      <c r="G41" s="34">
        <v>1628.86</v>
      </c>
      <c r="H41" s="67">
        <v>0.92492107116087852</v>
      </c>
      <c r="I41" s="68">
        <v>94.74</v>
      </c>
      <c r="J41" s="69">
        <v>3405</v>
      </c>
    </row>
    <row r="42" spans="1:10" ht="18" customHeight="1" x14ac:dyDescent="0.25">
      <c r="A42" s="83"/>
      <c r="B42" s="84"/>
      <c r="C42" s="32" t="s">
        <v>30</v>
      </c>
      <c r="D42" s="33">
        <v>549</v>
      </c>
      <c r="E42" s="34">
        <v>1761.08</v>
      </c>
      <c r="F42" s="74">
        <v>693408.18999999971</v>
      </c>
      <c r="G42" s="74">
        <v>1263.04</v>
      </c>
      <c r="H42" s="75">
        <v>0.71719626592772623</v>
      </c>
      <c r="I42" s="76">
        <v>91.5</v>
      </c>
      <c r="J42" s="77">
        <v>463</v>
      </c>
    </row>
    <row r="43" spans="1:10" ht="18" customHeight="1" x14ac:dyDescent="0.25">
      <c r="A43" s="85"/>
      <c r="B43" s="86"/>
      <c r="C43" s="38" t="s">
        <v>16</v>
      </c>
      <c r="D43" s="39">
        <f>SUM(D41:D42)</f>
        <v>3986</v>
      </c>
      <c r="E43" s="38"/>
      <c r="F43" s="78">
        <f>SUM(F41:F42)</f>
        <v>6291815.3599999109</v>
      </c>
      <c r="G43" s="78">
        <v>1578.48</v>
      </c>
      <c r="H43" s="41"/>
      <c r="I43" s="80"/>
      <c r="J43" s="43">
        <f>SUM(J41:J42)</f>
        <v>3868</v>
      </c>
    </row>
    <row r="44" spans="1:10" s="51" customFormat="1" ht="8.25" customHeight="1" x14ac:dyDescent="0.25">
      <c r="A44" s="44"/>
      <c r="B44" s="45"/>
      <c r="C44" s="46"/>
      <c r="D44" s="47"/>
      <c r="E44" s="46"/>
      <c r="F44" s="46"/>
      <c r="G44" s="46"/>
      <c r="H44" s="48"/>
      <c r="I44" s="49"/>
      <c r="J44" s="50"/>
    </row>
    <row r="45" spans="1:10" s="51" customFormat="1" ht="18" customHeight="1" x14ac:dyDescent="0.25">
      <c r="A45" s="52" t="s">
        <v>31</v>
      </c>
      <c r="B45" s="53"/>
      <c r="C45" s="32" t="s">
        <v>32</v>
      </c>
      <c r="D45" s="33">
        <v>39</v>
      </c>
      <c r="E45" s="34">
        <v>3442.855</v>
      </c>
      <c r="F45" s="34">
        <v>106875.58999999998</v>
      </c>
      <c r="G45" s="34">
        <v>2740.4</v>
      </c>
      <c r="H45" s="56">
        <v>0.7959673003945853</v>
      </c>
      <c r="I45" s="87">
        <v>99.62</v>
      </c>
      <c r="J45" s="88">
        <v>37</v>
      </c>
    </row>
    <row r="46" spans="1:10" s="51" customFormat="1" ht="18" customHeight="1" x14ac:dyDescent="0.25">
      <c r="A46" s="59"/>
      <c r="B46" s="60"/>
      <c r="C46" s="32" t="s">
        <v>33</v>
      </c>
      <c r="D46" s="33">
        <v>2</v>
      </c>
      <c r="E46" s="34">
        <v>4119</v>
      </c>
      <c r="F46" s="34">
        <v>8237.99</v>
      </c>
      <c r="G46" s="34">
        <v>4119</v>
      </c>
      <c r="H46" s="56">
        <v>1</v>
      </c>
      <c r="I46" s="89"/>
      <c r="J46" s="90"/>
    </row>
    <row r="47" spans="1:10" ht="18" customHeight="1" x14ac:dyDescent="0.25">
      <c r="A47" s="59"/>
      <c r="B47" s="60"/>
      <c r="C47" s="32" t="s">
        <v>34</v>
      </c>
      <c r="D47" s="33">
        <v>5</v>
      </c>
      <c r="E47" s="34">
        <v>2582.1412499999997</v>
      </c>
      <c r="F47" s="34">
        <v>6035.5400000000009</v>
      </c>
      <c r="G47" s="34">
        <v>1207.1099999999999</v>
      </c>
      <c r="H47" s="56">
        <v>0.46748410839259863</v>
      </c>
      <c r="I47" s="89"/>
      <c r="J47" s="90"/>
    </row>
    <row r="48" spans="1:10" ht="18" customHeight="1" x14ac:dyDescent="0.25">
      <c r="A48" s="59"/>
      <c r="B48" s="60"/>
      <c r="C48" s="91" t="s">
        <v>35</v>
      </c>
      <c r="D48" s="33">
        <v>3031</v>
      </c>
      <c r="E48" s="34">
        <v>1953.2784988452659</v>
      </c>
      <c r="F48" s="74">
        <v>5558185.6899999622</v>
      </c>
      <c r="G48" s="74">
        <v>1833.78</v>
      </c>
      <c r="H48" s="67">
        <v>0.93882157668969857</v>
      </c>
      <c r="I48" s="76">
        <v>99.73</v>
      </c>
      <c r="J48" s="92">
        <v>3014</v>
      </c>
    </row>
    <row r="49" spans="1:10" ht="18" customHeight="1" x14ac:dyDescent="0.25">
      <c r="A49" s="65"/>
      <c r="B49" s="66"/>
      <c r="C49" s="38" t="s">
        <v>16</v>
      </c>
      <c r="D49" s="93">
        <f>SUM(D45:D48)</f>
        <v>3077</v>
      </c>
      <c r="E49" s="38"/>
      <c r="F49" s="78">
        <f>SUM(F45:F48)</f>
        <v>5679334.8099999623</v>
      </c>
      <c r="G49" s="78">
        <v>1845.74</v>
      </c>
      <c r="H49" s="79"/>
      <c r="I49" s="80"/>
      <c r="J49" s="43">
        <f>SUM(J45:J48)</f>
        <v>3051</v>
      </c>
    </row>
    <row r="50" spans="1:10" s="51" customFormat="1" ht="8.25" customHeight="1" x14ac:dyDescent="0.25">
      <c r="A50" s="44"/>
      <c r="B50" s="45"/>
      <c r="C50" s="46"/>
      <c r="D50" s="47"/>
      <c r="E50" s="46"/>
      <c r="F50" s="46"/>
      <c r="G50" s="46"/>
      <c r="H50" s="48"/>
      <c r="I50" s="49"/>
      <c r="J50" s="50"/>
    </row>
    <row r="51" spans="1:10" x14ac:dyDescent="0.25">
      <c r="I51" s="94"/>
      <c r="J51" s="3"/>
    </row>
    <row r="52" spans="1:10" x14ac:dyDescent="0.25">
      <c r="I52" s="94"/>
      <c r="J52" s="3"/>
    </row>
  </sheetData>
  <mergeCells count="12">
    <mergeCell ref="A35:B39"/>
    <mergeCell ref="A41:B43"/>
    <mergeCell ref="A45:B49"/>
    <mergeCell ref="I45:I47"/>
    <mergeCell ref="J45:J47"/>
    <mergeCell ref="A11:J11"/>
    <mergeCell ref="A14:B24"/>
    <mergeCell ref="I14:I23"/>
    <mergeCell ref="J14:J23"/>
    <mergeCell ref="A26:B33"/>
    <mergeCell ref="I26:I32"/>
    <mergeCell ref="J26:J32"/>
  </mergeCells>
  <printOptions horizontalCentered="1" verticalCentered="1"/>
  <pageMargins left="0.15748031496062992" right="0.15748031496062992" top="0.19685039370078741" bottom="0.19685039370078741" header="0.15748031496062992" footer="0.31496062992125984"/>
  <pageSetup paperSize="9" scale="80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247650</xdr:colOff>
                <xdr:row>3</xdr:row>
                <xdr:rowOff>38100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 QUADRO B</vt:lpstr>
      <vt:lpstr>' QUADRO B'!Area_stampa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Cavalli</dc:creator>
  <cp:lastModifiedBy>Silvia Cavalli</cp:lastModifiedBy>
  <dcterms:created xsi:type="dcterms:W3CDTF">2025-10-08T08:09:53Z</dcterms:created>
  <dcterms:modified xsi:type="dcterms:W3CDTF">2025-10-08T08:10:22Z</dcterms:modified>
</cp:coreProperties>
</file>